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023050\OneDrive - Regione Campania\Documenti\REGIONE CAMPANIA\GARA ACQUISTO PC\5 - Doc per Amministrazione Trasparente ex art 29 Dlgs 50_2016\Convenzione Consip\5. Resoconto gestione finanziaria\"/>
    </mc:Choice>
  </mc:AlternateContent>
  <xr:revisionPtr revIDLastSave="0" documentId="13_ncr:1_{71D098E8-B7E4-4E78-85E3-A9287501F012}" xr6:coauthVersionLast="47" xr6:coauthVersionMax="47" xr10:uidLastSave="{00000000-0000-0000-0000-000000000000}"/>
  <bookViews>
    <workbookView xWindow="-120" yWindow="-120" windowWidth="38640" windowHeight="21240" xr2:uid="{72F64A2B-D3F5-43DF-93EB-A6E7AB98C7A8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G9" i="1"/>
  <c r="H9" i="1" s="1"/>
  <c r="G10" i="1"/>
  <c r="H10" i="1" s="1"/>
  <c r="G8" i="1"/>
  <c r="H8" i="1" s="1"/>
  <c r="F15" i="1"/>
  <c r="G14" i="1"/>
  <c r="H14" i="1" s="1"/>
  <c r="G13" i="1"/>
  <c r="H13" i="1" s="1"/>
  <c r="G12" i="1"/>
  <c r="H12" i="1" s="1"/>
  <c r="H15" i="1" l="1"/>
  <c r="G15" i="1"/>
  <c r="G11" i="1"/>
  <c r="H11" i="1"/>
</calcChain>
</file>

<file path=xl/sharedStrings.xml><?xml version="1.0" encoding="utf-8"?>
<sst xmlns="http://schemas.openxmlformats.org/spreadsheetml/2006/main" count="30" uniqueCount="26">
  <si>
    <t>CAPITOLI</t>
  </si>
  <si>
    <t>U03399</t>
  </si>
  <si>
    <t>U03403</t>
  </si>
  <si>
    <t>U03401</t>
  </si>
  <si>
    <t>IMPEGNO</t>
  </si>
  <si>
    <t>IMPORTO IVA INCLUSA</t>
  </si>
  <si>
    <t>FASE</t>
  </si>
  <si>
    <t>IVA</t>
  </si>
  <si>
    <t>TOTALI</t>
  </si>
  <si>
    <t>PROVVEDIMENTO</t>
  </si>
  <si>
    <t>LIQUIDAZIONE</t>
  </si>
  <si>
    <t>DECRETO DIRIGENZIALE N.551 DEL 16/12/2023</t>
  </si>
  <si>
    <t>ADESIONE ALLA CONVENZIONE CONSIP E IMPEGNO DI SPESA</t>
  </si>
  <si>
    <t>DECRETO DIRIGENZIALE N.168 DEL 05/04/2023</t>
  </si>
  <si>
    <t>NUMERO FATTURA</t>
  </si>
  <si>
    <t>Affidatario:</t>
  </si>
  <si>
    <t>CUP:</t>
  </si>
  <si>
    <t>CIG:</t>
  </si>
  <si>
    <t>IMPONIBILE</t>
  </si>
  <si>
    <t>OGGETTO AFFIDAMENTO</t>
  </si>
  <si>
    <t>PROCEDURA AFFIDAMENTO</t>
  </si>
  <si>
    <t>9524522C30</t>
  </si>
  <si>
    <t>B26G22017130002</t>
  </si>
  <si>
    <t>ITALWARE SRL  CF 08619670584 P.IVA 02102821002</t>
  </si>
  <si>
    <t>CONVENZIONE CONSIP ex Dlgs 50/2016</t>
  </si>
  <si>
    <t>Adesione Convenzione Consip "PC DESKTOP E WORKSTATION" Lotto 4 per l'acquisto di N 207 Workstation grafiche + monitor per gli uffici della DG 5007 P- Impegno di spesa 
N CIG CONSIP 8162702AC6 - CIG  DERIVATO 9524522C30 - CUP B26G22017130002"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</si>
</sst>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0" xfId="0" applyFill="1"/>
    <xf numFmtId="0" fontId="1" fillId="2" borderId="0" xfId="0" applyFont="1" applyFill="1" applyAlignment="1">
      <alignment horizontal="right"/>
    </xf>
    <xf numFmtId="164" fontId="1" fillId="2" borderId="0" xfId="0" applyNumberFormat="1" applyFont="1" applyFill="1"/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466D1-8023-4D79-ABD4-9491627AC007}">
  <dimension ref="A1:H15"/>
  <sheetViews>
    <sheetView tabSelected="1" workbookViewId="0">
      <selection activeCell="K24" sqref="K24"/>
    </sheetView>
  </sheetViews>
  <sheetFormatPr defaultRowHeight="15" x14ac:dyDescent="0.25"/>
  <cols>
    <col min="1" max="1" width="28" customWidth="1"/>
    <col min="2" max="2" width="56.85546875" customWidth="1"/>
    <col min="3" max="3" width="13.5703125" customWidth="1"/>
    <col min="4" max="4" width="11" bestFit="1" customWidth="1"/>
    <col min="5" max="5" width="11.7109375" customWidth="1"/>
    <col min="6" max="6" width="12.7109375" customWidth="1"/>
    <col min="7" max="7" width="12.42578125" customWidth="1"/>
    <col min="8" max="8" width="13.28515625" customWidth="1"/>
  </cols>
  <sheetData>
    <row r="1" spans="1:8" ht="83.25" customHeight="1" x14ac:dyDescent="0.25">
      <c r="A1" s="13" t="s">
        <v>19</v>
      </c>
      <c r="B1" s="15" t="s">
        <v>25</v>
      </c>
    </row>
    <row r="2" spans="1:8" x14ac:dyDescent="0.25">
      <c r="A2" s="14" t="s">
        <v>20</v>
      </c>
      <c r="B2" t="s">
        <v>24</v>
      </c>
    </row>
    <row r="3" spans="1:8" x14ac:dyDescent="0.25">
      <c r="A3" s="14" t="s">
        <v>15</v>
      </c>
      <c r="B3" t="s">
        <v>23</v>
      </c>
    </row>
    <row r="4" spans="1:8" x14ac:dyDescent="0.25">
      <c r="A4" s="14" t="s">
        <v>16</v>
      </c>
      <c r="B4" t="s">
        <v>22</v>
      </c>
    </row>
    <row r="5" spans="1:8" x14ac:dyDescent="0.25">
      <c r="A5" s="9" t="s">
        <v>17</v>
      </c>
      <c r="B5" t="s">
        <v>21</v>
      </c>
    </row>
    <row r="7" spans="1:8" s="9" customFormat="1" ht="40.5" customHeight="1" x14ac:dyDescent="0.25">
      <c r="A7" s="7" t="s">
        <v>6</v>
      </c>
      <c r="B7" s="7" t="s">
        <v>9</v>
      </c>
      <c r="C7" s="7" t="s">
        <v>4</v>
      </c>
      <c r="D7" s="7" t="s">
        <v>0</v>
      </c>
      <c r="E7" s="8" t="s">
        <v>14</v>
      </c>
      <c r="F7" s="8" t="s">
        <v>18</v>
      </c>
      <c r="G7" s="8" t="s">
        <v>7</v>
      </c>
      <c r="H7" s="8" t="s">
        <v>5</v>
      </c>
    </row>
    <row r="8" spans="1:8" x14ac:dyDescent="0.25">
      <c r="A8" s="17" t="s">
        <v>12</v>
      </c>
      <c r="B8" s="16" t="s">
        <v>11</v>
      </c>
      <c r="C8" s="1">
        <v>3220009043</v>
      </c>
      <c r="D8" s="2" t="s">
        <v>1</v>
      </c>
      <c r="E8" s="19"/>
      <c r="F8" s="6">
        <v>73546.36</v>
      </c>
      <c r="G8" s="5">
        <f>+F8*0.22</f>
        <v>16180.199200000001</v>
      </c>
      <c r="H8" s="3">
        <f>+F8+G8</f>
        <v>89726.559200000003</v>
      </c>
    </row>
    <row r="9" spans="1:8" x14ac:dyDescent="0.25">
      <c r="A9" s="17"/>
      <c r="B9" s="16"/>
      <c r="C9" s="1">
        <v>3220009044</v>
      </c>
      <c r="D9" s="4" t="s">
        <v>2</v>
      </c>
      <c r="E9" s="20"/>
      <c r="F9" s="5">
        <v>63973.440000000002</v>
      </c>
      <c r="G9" s="5">
        <f t="shared" ref="G9:G10" si="0">+F9*0.22</f>
        <v>14074.156800000001</v>
      </c>
      <c r="H9" s="3">
        <f t="shared" ref="H9:H10" si="1">+F9+G9</f>
        <v>78047.596799999999</v>
      </c>
    </row>
    <row r="10" spans="1:8" x14ac:dyDescent="0.25">
      <c r="A10" s="17"/>
      <c r="B10" s="16"/>
      <c r="C10" s="1">
        <v>3220009045</v>
      </c>
      <c r="D10" s="4" t="s">
        <v>3</v>
      </c>
      <c r="E10" s="21"/>
      <c r="F10" s="5">
        <v>14708</v>
      </c>
      <c r="G10" s="5">
        <f t="shared" si="0"/>
        <v>3235.76</v>
      </c>
      <c r="H10" s="3">
        <f t="shared" si="1"/>
        <v>17943.760000000002</v>
      </c>
    </row>
    <row r="11" spans="1:8" x14ac:dyDescent="0.25">
      <c r="A11" s="10"/>
      <c r="B11" s="10"/>
      <c r="C11" s="10"/>
      <c r="D11" s="10"/>
      <c r="E11" s="11" t="s">
        <v>8</v>
      </c>
      <c r="F11" s="12">
        <f>SUM(F8:F10)</f>
        <v>152227.79999999999</v>
      </c>
      <c r="G11" s="12">
        <f t="shared" ref="G11:H11" si="2">SUM(G8:G10)</f>
        <v>33490.116000000002</v>
      </c>
      <c r="H11" s="12">
        <f t="shared" si="2"/>
        <v>185717.91600000003</v>
      </c>
    </row>
    <row r="12" spans="1:8" x14ac:dyDescent="0.25">
      <c r="A12" s="18" t="s">
        <v>10</v>
      </c>
      <c r="B12" s="16" t="s">
        <v>13</v>
      </c>
      <c r="C12" s="1">
        <v>3220009043</v>
      </c>
      <c r="D12" s="2" t="s">
        <v>1</v>
      </c>
      <c r="E12" s="4">
        <v>23001434</v>
      </c>
      <c r="F12" s="5">
        <v>14708</v>
      </c>
      <c r="G12" s="5">
        <f>+F12*0.22</f>
        <v>3235.76</v>
      </c>
      <c r="H12" s="3">
        <f>+F12+G12</f>
        <v>17943.760000000002</v>
      </c>
    </row>
    <row r="13" spans="1:8" x14ac:dyDescent="0.25">
      <c r="A13" s="18"/>
      <c r="B13" s="16"/>
      <c r="C13" s="1">
        <v>3220009044</v>
      </c>
      <c r="D13" s="4" t="s">
        <v>2</v>
      </c>
      <c r="E13" s="4">
        <v>23001497</v>
      </c>
      <c r="F13" s="5">
        <v>63973.440000000002</v>
      </c>
      <c r="G13" s="5">
        <f t="shared" ref="G13:G14" si="3">+F13*0.22</f>
        <v>14074.156800000001</v>
      </c>
      <c r="H13" s="3">
        <f t="shared" ref="H13:H14" si="4">+F13+G13</f>
        <v>78047.596799999999</v>
      </c>
    </row>
    <row r="14" spans="1:8" x14ac:dyDescent="0.25">
      <c r="A14" s="18"/>
      <c r="B14" s="16"/>
      <c r="C14" s="1">
        <v>3220009045</v>
      </c>
      <c r="D14" s="4" t="s">
        <v>3</v>
      </c>
      <c r="E14" s="4">
        <v>23001436</v>
      </c>
      <c r="F14" s="5">
        <v>73546.36</v>
      </c>
      <c r="G14" s="5">
        <f t="shared" si="3"/>
        <v>16180.199200000001</v>
      </c>
      <c r="H14" s="3">
        <f t="shared" si="4"/>
        <v>89726.559200000003</v>
      </c>
    </row>
    <row r="15" spans="1:8" x14ac:dyDescent="0.25">
      <c r="A15" s="10"/>
      <c r="B15" s="10"/>
      <c r="C15" s="10"/>
      <c r="D15" s="10"/>
      <c r="E15" s="11" t="s">
        <v>8</v>
      </c>
      <c r="F15" s="12">
        <f>SUM(F12:F14)</f>
        <v>152227.79999999999</v>
      </c>
      <c r="G15" s="12">
        <f t="shared" ref="G15" si="5">SUM(G12:G14)</f>
        <v>33490.116000000002</v>
      </c>
      <c r="H15" s="12">
        <f t="shared" ref="H15" si="6">SUM(H12:H14)</f>
        <v>185717.91600000003</v>
      </c>
    </row>
  </sheetData>
  <mergeCells count="5">
    <mergeCell ref="B8:B10"/>
    <mergeCell ref="A8:A10"/>
    <mergeCell ref="A12:A14"/>
    <mergeCell ref="B12:B14"/>
    <mergeCell ref="E8:E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 Marzullo</dc:creator>
  <cp:lastModifiedBy>Valerio Marzullo</cp:lastModifiedBy>
  <dcterms:created xsi:type="dcterms:W3CDTF">2023-04-11T11:21:04Z</dcterms:created>
  <dcterms:modified xsi:type="dcterms:W3CDTF">2023-04-13T13:49:25Z</dcterms:modified>
</cp:coreProperties>
</file>